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5" windowWidth="18135" windowHeight="9690"/>
  </bookViews>
  <sheets>
    <sheet name="Strahlensatz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I10" i="1"/>
  <c r="H10"/>
  <c r="E8"/>
  <c r="G10"/>
  <c r="F10"/>
  <c r="E10"/>
  <c r="F9"/>
  <c r="E9"/>
  <c r="F8"/>
  <c r="F6"/>
  <c r="E6"/>
  <c r="F5"/>
  <c r="E5"/>
  <c r="F4"/>
  <c r="E4"/>
  <c r="F7"/>
  <c r="E7"/>
  <c r="B10" l="1"/>
  <c r="G5" s="1"/>
  <c r="B5" s="1"/>
  <c r="G6" l="1"/>
  <c r="B6" s="1"/>
  <c r="G7"/>
  <c r="B7" s="1"/>
  <c r="G9"/>
  <c r="B9" s="1"/>
  <c r="G4"/>
  <c r="B4" s="1"/>
  <c r="G8"/>
  <c r="B8" s="1"/>
</calcChain>
</file>

<file path=xl/sharedStrings.xml><?xml version="1.0" encoding="utf-8"?>
<sst xmlns="http://schemas.openxmlformats.org/spreadsheetml/2006/main" count="10" uniqueCount="10">
  <si>
    <t>a</t>
  </si>
  <si>
    <t>a1</t>
  </si>
  <si>
    <t>b</t>
  </si>
  <si>
    <t>b1</t>
  </si>
  <si>
    <t>c</t>
  </si>
  <si>
    <t>c1</t>
  </si>
  <si>
    <t>Ergebnis</t>
  </si>
  <si>
    <t>Eingabe</t>
  </si>
  <si>
    <t>Winkel Alpha in Grad</t>
  </si>
  <si>
    <r>
      <t xml:space="preserve">Strahlensatz (Berechnung Kreisübergangspunkt </t>
    </r>
    <r>
      <rPr>
        <b/>
        <u/>
        <sz val="22"/>
        <color theme="1"/>
        <rFont val="Arial"/>
        <family val="2"/>
      </rPr>
      <t>B</t>
    </r>
    <r>
      <rPr>
        <u/>
        <sz val="22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</si>
</sst>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0"/>
    <numFmt numFmtId="166" formatCode="0.000000"/>
  </numFmts>
  <fonts count="9">
    <font>
      <sz val="12"/>
      <color theme="1"/>
      <name val="Arial"/>
      <family val="2"/>
    </font>
    <font>
      <sz val="16"/>
      <color theme="1"/>
      <name val="Arial"/>
      <family val="2"/>
    </font>
    <font>
      <u/>
      <sz val="26"/>
      <color theme="1"/>
      <name val="Arial"/>
      <family val="2"/>
    </font>
    <font>
      <sz val="16"/>
      <color rgb="FFFFFF99"/>
      <name val="Arial"/>
      <family val="2"/>
    </font>
    <font>
      <sz val="12"/>
      <color rgb="FFFFFF99"/>
      <name val="Arial"/>
      <family val="2"/>
    </font>
    <font>
      <sz val="12"/>
      <color rgb="FFFF0000"/>
      <name val="Arial"/>
      <family val="2"/>
    </font>
    <font>
      <sz val="16"/>
      <color rgb="FFFF0000"/>
      <name val="Arial"/>
      <family val="2"/>
    </font>
    <font>
      <u/>
      <sz val="22"/>
      <color theme="1"/>
      <name val="Arial"/>
      <family val="2"/>
    </font>
    <font>
      <b/>
      <u/>
      <sz val="2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2" borderId="0" xfId="0" applyFill="1" applyBorder="1"/>
    <xf numFmtId="164" fontId="1" fillId="5" borderId="2" xfId="0" applyNumberFormat="1" applyFont="1" applyFill="1" applyBorder="1"/>
    <xf numFmtId="164" fontId="1" fillId="5" borderId="5" xfId="0" applyNumberFormat="1" applyFont="1" applyFill="1" applyBorder="1"/>
    <xf numFmtId="165" fontId="1" fillId="6" borderId="6" xfId="0" applyNumberFormat="1" applyFont="1" applyFill="1" applyBorder="1" applyProtection="1">
      <protection locked="0"/>
    </xf>
    <xf numFmtId="164" fontId="1" fillId="5" borderId="7" xfId="0" applyNumberFormat="1" applyFont="1" applyFill="1" applyBorder="1"/>
    <xf numFmtId="165" fontId="1" fillId="6" borderId="9" xfId="0" applyNumberFormat="1" applyFont="1" applyFill="1" applyBorder="1" applyProtection="1">
      <protection locked="0"/>
    </xf>
    <xf numFmtId="0" fontId="2" fillId="2" borderId="0" xfId="0" applyFont="1" applyFill="1"/>
    <xf numFmtId="166" fontId="3" fillId="2" borderId="0" xfId="0" applyNumberFormat="1" applyFont="1" applyFill="1" applyBorder="1"/>
    <xf numFmtId="0" fontId="4" fillId="2" borderId="0" xfId="0" applyFont="1" applyFill="1"/>
    <xf numFmtId="166" fontId="3" fillId="2" borderId="0" xfId="0" applyNumberFormat="1" applyFont="1" applyFill="1"/>
    <xf numFmtId="165" fontId="1" fillId="6" borderId="4" xfId="0" applyNumberFormat="1" applyFont="1" applyFill="1" applyBorder="1" applyProtection="1">
      <protection locked="0"/>
    </xf>
    <xf numFmtId="164" fontId="1" fillId="6" borderId="6" xfId="0" applyNumberFormat="1" applyFont="1" applyFill="1" applyBorder="1" applyProtection="1">
      <protection locked="0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5" fillId="2" borderId="0" xfId="0" applyFont="1" applyFill="1"/>
    <xf numFmtId="166" fontId="6" fillId="2" borderId="0" xfId="0" applyNumberFormat="1" applyFont="1" applyFill="1"/>
    <xf numFmtId="0" fontId="0" fillId="8" borderId="8" xfId="0" applyFill="1" applyBorder="1" applyAlignment="1">
      <alignment horizontal="center"/>
    </xf>
    <xf numFmtId="0" fontId="7" fillId="2" borderId="0" xfId="0" applyFont="1" applyFill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</xdr:colOff>
      <xdr:row>2</xdr:row>
      <xdr:rowOff>4026</xdr:rowOff>
    </xdr:from>
    <xdr:to>
      <xdr:col>14</xdr:col>
      <xdr:colOff>733425</xdr:colOff>
      <xdr:row>25</xdr:row>
      <xdr:rowOff>57149</xdr:rowOff>
    </xdr:to>
    <xdr:pic>
      <xdr:nvPicPr>
        <xdr:cNvPr id="4" name="Grafik 3" descr="Strahlensatz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5900" y="661251"/>
          <a:ext cx="5476875" cy="4987073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>
    <xdr:from>
      <xdr:col>1</xdr:col>
      <xdr:colOff>95251</xdr:colOff>
      <xdr:row>15</xdr:row>
      <xdr:rowOff>0</xdr:rowOff>
    </xdr:from>
    <xdr:to>
      <xdr:col>3</xdr:col>
      <xdr:colOff>1485900</xdr:colOff>
      <xdr:row>22</xdr:row>
      <xdr:rowOff>104775</xdr:rowOff>
    </xdr:to>
    <xdr:sp macro="" textlink="">
      <xdr:nvSpPr>
        <xdr:cNvPr id="5" name="Textfeld 4"/>
        <xdr:cNvSpPr txBox="1"/>
      </xdr:nvSpPr>
      <xdr:spPr>
        <a:xfrm>
          <a:off x="533401" y="3609975"/>
          <a:ext cx="4429124" cy="1438275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de-DE" sz="1600" b="1"/>
            <a:t>Hinweis:</a:t>
          </a:r>
        </a:p>
        <a:p>
          <a:r>
            <a:rPr lang="de-DE" sz="1600"/>
            <a:t>In den weißen Eingabefeldern, müssen  die bekannten  Größen eingegeben werden.</a:t>
          </a:r>
        </a:p>
        <a:p>
          <a:r>
            <a:rPr lang="de-DE" sz="1600"/>
            <a:t>Bei  fehlenden Ergebnissen bitte bekannte</a:t>
          </a:r>
          <a:r>
            <a:rPr lang="de-DE" sz="1600" baseline="0"/>
            <a:t> Ergebnisse in  freie Eingabefelder übernehmen.</a:t>
          </a:r>
          <a:endParaRPr lang="de-DE" sz="1600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D4" sqref="D4"/>
    </sheetView>
  </sheetViews>
  <sheetFormatPr baseColWidth="10" defaultRowHeight="15"/>
  <cols>
    <col min="1" max="1" width="5.109375" style="1" customWidth="1"/>
    <col min="2" max="2" width="17.21875" style="1" customWidth="1"/>
    <col min="3" max="3" width="18.21875" style="1" customWidth="1"/>
    <col min="4" max="4" width="18.77734375" style="1" customWidth="1"/>
    <col min="5" max="7" width="18.77734375" style="1" hidden="1" customWidth="1"/>
    <col min="8" max="8" width="16.5546875" style="1" hidden="1" customWidth="1"/>
    <col min="9" max="9" width="15.109375" style="1" hidden="1" customWidth="1"/>
    <col min="10" max="16384" width="11.5546875" style="1"/>
  </cols>
  <sheetData>
    <row r="1" spans="1:11" ht="27.75">
      <c r="B1" s="23" t="s">
        <v>9</v>
      </c>
    </row>
    <row r="2" spans="1:11" ht="18.75" customHeight="1" thickBot="1">
      <c r="A2" s="8"/>
    </row>
    <row r="3" spans="1:11" ht="21" thickBot="1">
      <c r="B3" s="17" t="s">
        <v>6</v>
      </c>
      <c r="C3" s="18"/>
      <c r="D3" s="19" t="s">
        <v>7</v>
      </c>
      <c r="E3" s="20"/>
      <c r="F3" s="20"/>
      <c r="G3" s="20"/>
      <c r="H3" s="20"/>
      <c r="I3" s="20"/>
      <c r="J3" s="20"/>
      <c r="K3" s="20"/>
    </row>
    <row r="4" spans="1:11" ht="20.25">
      <c r="B4" s="3">
        <f t="shared" ref="B4:B9" si="0">IF(E4&gt;0,E4,IF(F4&gt;0,F4,IF(G4&gt;0,G4,D4)))</f>
        <v>0</v>
      </c>
      <c r="C4" s="14" t="s">
        <v>0</v>
      </c>
      <c r="D4" s="12"/>
      <c r="E4" s="9">
        <f>IF(D5=0,0,IF(D8=0,0,IF(D9=0,0,D5*D8/D9)))</f>
        <v>0</v>
      </c>
      <c r="F4" s="9">
        <f>IF(D5=0,0,IF(D6=0,0,IF(D7=0,0,D5*D6/D7)))</f>
        <v>0</v>
      </c>
      <c r="G4" s="9">
        <f>IF(B10=0,0,IF(D6=0,0,SIN(B10*PI()/180)*D6))</f>
        <v>0</v>
      </c>
      <c r="H4" s="10"/>
      <c r="I4" s="10"/>
      <c r="J4" s="20"/>
      <c r="K4" s="20"/>
    </row>
    <row r="5" spans="1:11" ht="20.25">
      <c r="B5" s="4">
        <f t="shared" si="0"/>
        <v>0</v>
      </c>
      <c r="C5" s="16" t="s">
        <v>1</v>
      </c>
      <c r="D5" s="5"/>
      <c r="E5" s="9">
        <f>IF(D4=0,0,IF(D7=0,0,IF(D6=0,0,D4*D7/D6)))</f>
        <v>0</v>
      </c>
      <c r="F5" s="9">
        <f>IF(D4=0,0,IF(D9=0,0,IF(D8=0,0,D4*D9/D8)))</f>
        <v>0</v>
      </c>
      <c r="G5" s="9">
        <f>IF(B10=0,0,IF(D7=0,0,SIN(B10*PI()/180)*D7))</f>
        <v>0</v>
      </c>
      <c r="H5" s="10"/>
      <c r="I5" s="10"/>
      <c r="J5" s="20"/>
      <c r="K5" s="20"/>
    </row>
    <row r="6" spans="1:11" ht="20.25">
      <c r="B6" s="4">
        <f t="shared" si="0"/>
        <v>0</v>
      </c>
      <c r="C6" s="15" t="s">
        <v>2</v>
      </c>
      <c r="D6" s="5"/>
      <c r="E6" s="9">
        <f>IF(D8=0,0,IF(D7=0,0,IF(D9=0,0,D8*D7/D9)))</f>
        <v>0</v>
      </c>
      <c r="F6" s="9">
        <f>IF(D4=0,0,IF(D7=0,0,IF(D5=0,0,D4*D7/D5)))</f>
        <v>0</v>
      </c>
      <c r="G6" s="9">
        <f>IF(D8=0,0,IF(B10=0,0,D8/COS(B10*PI()/180)))</f>
        <v>0</v>
      </c>
      <c r="H6" s="10"/>
      <c r="I6" s="10"/>
      <c r="J6" s="20"/>
      <c r="K6" s="20"/>
    </row>
    <row r="7" spans="1:11" ht="20.25">
      <c r="B7" s="4">
        <f t="shared" si="0"/>
        <v>0</v>
      </c>
      <c r="C7" s="16" t="s">
        <v>3</v>
      </c>
      <c r="D7" s="5"/>
      <c r="E7" s="9">
        <f>IF(D5=0,0,IF(D6=0,0,IF(D4=0,0,D5*D6/D4)))</f>
        <v>0</v>
      </c>
      <c r="F7" s="9">
        <f>IF(D9=0,0,IF(D6=0,0,IF(D8=0,0,D9*D6/D8)))</f>
        <v>0</v>
      </c>
      <c r="G7" s="9">
        <f>IF(D9=0,0,IF(B10=0,0,D9/COS(B10*PI()/180)))</f>
        <v>0</v>
      </c>
      <c r="H7" s="10"/>
      <c r="I7" s="10"/>
      <c r="J7" s="20"/>
      <c r="K7" s="20"/>
    </row>
    <row r="8" spans="1:11" ht="20.25">
      <c r="B8" s="4">
        <f t="shared" si="0"/>
        <v>0</v>
      </c>
      <c r="C8" s="15" t="s">
        <v>4</v>
      </c>
      <c r="D8" s="13"/>
      <c r="E8" s="9">
        <f>IF(D6=0,0,IF(D9=0,0,IF(D7=0,0,D6*D9/D7)))</f>
        <v>0</v>
      </c>
      <c r="F8" s="9">
        <f>IF(D4=0,0,IF(D9=0,0,IF(D5=0,0,D4*D9/D5)))</f>
        <v>0</v>
      </c>
      <c r="G8" s="9">
        <f>IF(B10=0,0,IF(D6=0,0,COS(B10*PI()/180)*D6))</f>
        <v>0</v>
      </c>
      <c r="H8" s="10"/>
      <c r="I8" s="10"/>
      <c r="J8" s="20"/>
      <c r="K8" s="20"/>
    </row>
    <row r="9" spans="1:11" ht="20.25">
      <c r="B9" s="4">
        <f t="shared" si="0"/>
        <v>0</v>
      </c>
      <c r="C9" s="16" t="s">
        <v>5</v>
      </c>
      <c r="D9" s="5"/>
      <c r="E9" s="9">
        <f>IF(D7=0,0,IF(D8=0,0,IF(D6=0,0,D7*D8/D6)))</f>
        <v>0</v>
      </c>
      <c r="F9" s="9">
        <f>IF(D5=0,0,IF(D8=0,0,IF(D4=0,0,D5*D8/D4)))</f>
        <v>0</v>
      </c>
      <c r="G9" s="9">
        <f>IF(B10=0,0,IF(D7=0,0,COS(B10*PI()/180)*D7))</f>
        <v>0</v>
      </c>
      <c r="H9" s="10"/>
      <c r="I9" s="10"/>
      <c r="J9" s="20"/>
      <c r="K9" s="20"/>
    </row>
    <row r="10" spans="1:11" ht="21" thickBot="1">
      <c r="B10" s="6">
        <f>IF(E10&gt;0,E10,IF(F10&gt;0,F10,IF(G10&gt;0,G10,IF(H10&gt;0,H10,IF(I10&gt;0,I10,D10)))))</f>
        <v>0</v>
      </c>
      <c r="C10" s="22" t="s">
        <v>8</v>
      </c>
      <c r="D10" s="7"/>
      <c r="E10" s="9">
        <f>IF(D5=0,0,IF(D7=0,0,ASIN(D5/D7)*(180/PI())))</f>
        <v>0</v>
      </c>
      <c r="F10" s="9">
        <f>IF(D4=0,0,IF(D6=0,0,ASIN(D4/D6)*(180/PI())))</f>
        <v>0</v>
      </c>
      <c r="G10" s="9">
        <f>IF(D4=0,0,IF(D8=0,0,ATAN(D4/D8)*(180/PI())))</f>
        <v>0</v>
      </c>
      <c r="H10" s="11">
        <f>IF(D9=0,0,IF(D7=0,0,ACOS(D9/D7)*(180/PI())))</f>
        <v>0</v>
      </c>
      <c r="I10" s="11">
        <f>IF(D8=0,0,IF(D6=0,0,ACOS(D8/D6)*(180/PI())))</f>
        <v>0</v>
      </c>
      <c r="J10" s="21"/>
      <c r="K10" s="21"/>
    </row>
    <row r="11" spans="1:11">
      <c r="B11" s="2"/>
    </row>
    <row r="12" spans="1:11">
      <c r="B12" s="2"/>
    </row>
    <row r="13" spans="1:11">
      <c r="B13" s="2"/>
    </row>
    <row r="14" spans="1:11">
      <c r="B14" s="2"/>
    </row>
    <row r="15" spans="1:11">
      <c r="B15" s="2"/>
    </row>
    <row r="16" spans="1:11">
      <c r="B16" s="2"/>
    </row>
    <row r="17" spans="2:2">
      <c r="B17" s="2"/>
    </row>
    <row r="18" spans="2:2">
      <c r="B18" s="2"/>
    </row>
    <row r="19" spans="2:2">
      <c r="B19" s="2"/>
    </row>
    <row r="20" spans="2:2">
      <c r="B20" s="2"/>
    </row>
    <row r="21" spans="2:2">
      <c r="B21" s="2"/>
    </row>
    <row r="22" spans="2:2">
      <c r="B22" s="2"/>
    </row>
    <row r="23" spans="2:2">
      <c r="B23" s="2"/>
    </row>
    <row r="24" spans="2:2">
      <c r="B24" s="2"/>
    </row>
    <row r="25" spans="2:2">
      <c r="B25" s="2"/>
    </row>
    <row r="26" spans="2:2">
      <c r="B26" s="2"/>
    </row>
  </sheetData>
  <sheetProtection password="C76A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Strahlensatz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Daßler</dc:creator>
  <cp:lastModifiedBy>Daßler</cp:lastModifiedBy>
  <dcterms:created xsi:type="dcterms:W3CDTF">2009-03-18T17:08:55Z</dcterms:created>
  <dcterms:modified xsi:type="dcterms:W3CDTF">2009-04-01T18:06:00Z</dcterms:modified>
</cp:coreProperties>
</file>